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10527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工事費内訳書!$A$1:$G$93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工事費内訳書!$G$93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工事費内訳書!$I$93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93"/>
  <c r="G92"/>
  <c r="G90"/>
  <c r="G89"/>
  <c r="G88"/>
  <c r="G85"/>
  <c r="G83"/>
  <c r="G82"/>
  <c r="G80"/>
  <c r="G79"/>
  <c r="G78"/>
  <c r="G73"/>
  <c r="G72"/>
  <c r="G70"/>
  <c r="G65"/>
  <c r="G52"/>
  <c r="G41"/>
  <c r="G35"/>
  <c r="G28"/>
  <c r="G27"/>
  <c r="G24"/>
  <c r="G21"/>
  <c r="G19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<sst xmlns="http://schemas.openxmlformats.org/spreadsheetml/2006/main">
  <si>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</si>
  <si>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</si>
  <si>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</si>
  <si>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</si>
  <si>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</si>
  <si>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経営体　芳崎　１－４－２工事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</si>
  <si>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</si>
  <si>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</si>
  <si>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</si>
  <si>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</si>
  <si>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</si>
  <si>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</si>
  <si>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</si>
  <si>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</si>
  <si>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</si>
  <si>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</si>
  <si>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</si>
  <si>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_x000d_はぎ取り戻し(表土はぎ+戻し+整地)</t>
  </si>
  <si>
    <t>ha</t>
  </si>
  <si>
    <t>基盤造成・畦畔築立（標準区画0.3ha以上）
_x000d_基盤切盛+畦畔築立+基盤整地</t>
  </si>
  <si>
    <t>田面耕起
_x000d_</t>
  </si>
  <si>
    <t>雑物除去（ほ場整備工）
_x000d_</t>
  </si>
  <si>
    <t>進入路工
_x000d_</t>
  </si>
  <si>
    <t>進入路工
_x000d_1型 H=0.3m</t>
  </si>
  <si>
    <t>箇所</t>
  </si>
  <si>
    <t>付帯工
_x000d_一筆排水口工</t>
  </si>
  <si>
    <t>排水堰設置工
_x000d_</t>
  </si>
  <si>
    <t>基</t>
  </si>
  <si>
    <t>排水管設置工
_x000d_VUφ200</t>
  </si>
  <si>
    <t>ｍ</t>
  </si>
  <si>
    <t>構造物取壊し工
_x000d_</t>
  </si>
  <si>
    <t>コンクリート構造物取壊し
_x000d_無筋</t>
  </si>
  <si>
    <t>m3</t>
  </si>
  <si>
    <t>殻運搬・処理
_x000d_コンクリート殻（無筋）</t>
  </si>
  <si>
    <t>用水路工（管水路）
_x000d_</t>
  </si>
  <si>
    <t>管水路工
_x000d_作業土工</t>
  </si>
  <si>
    <t>床掘り
_x000d_</t>
  </si>
  <si>
    <t>基面整正
_x000d_</t>
  </si>
  <si>
    <t>㎡</t>
  </si>
  <si>
    <t>パイプライン基礎
_x000d_砂基礎①＋②</t>
  </si>
  <si>
    <t>埋戻し
_x000d_埋戻し①＋②（流用土）</t>
  </si>
  <si>
    <t>埋戻し
_x000d_埋戻し③＋④（流用土）</t>
  </si>
  <si>
    <t>埋設表示テープ
_x000d_</t>
  </si>
  <si>
    <t>管水路工
_x000d_撤去・復旧工</t>
  </si>
  <si>
    <t>舗装版切断
_x000d_</t>
  </si>
  <si>
    <t>舗装版破砕
_x000d_</t>
  </si>
  <si>
    <t>殻運搬・処理
_x000d_アスファルト殻</t>
  </si>
  <si>
    <t>アスファルト舗装工
_x000d_t=40</t>
  </si>
  <si>
    <t>路盤工
_x000d_RC-40</t>
  </si>
  <si>
    <t>管水路工
_x000d_管体工</t>
  </si>
  <si>
    <t>硬質ポリ塩化ビニル管
_x000d_VU(RR),150mm</t>
  </si>
  <si>
    <t>硬質ポリ塩化ビニル管
_x000d_VU(RR),100mm</t>
  </si>
  <si>
    <t>硬質ポリ塩化ビニル管
_x000d_VU(RR),75mm</t>
  </si>
  <si>
    <t>鋳鉄製メカ型 曲管(SR付）
_x000d_φ75×45°</t>
  </si>
  <si>
    <t>個</t>
  </si>
  <si>
    <t>鋳鉄製メカ型 曲管(SR付）
_x000d_φ75×11°1/4</t>
  </si>
  <si>
    <t>鋳鉄製メカ型 T字管(SR付）
_x000d_φ150×75</t>
  </si>
  <si>
    <t>鋳鉄製メカ型 T字管(SR付）
_x000d_φ100×75</t>
  </si>
  <si>
    <t>鋳鉄製メカ型 T字管(SR付）
_x000d_φ75×75</t>
  </si>
  <si>
    <t>鋳鉄製メカ型 片落管(SR付）
_x000d_φ150×100</t>
  </si>
  <si>
    <t>鋳鉄製メカ型 片落管(SR付）
_x000d_φ100×75</t>
  </si>
  <si>
    <t>給水栓工
_x000d_</t>
  </si>
  <si>
    <t>自動給水栓設置工
_x000d_50A</t>
  </si>
  <si>
    <t>自動給水栓設置工
_x000d_80A</t>
  </si>
  <si>
    <t>硬質ポリ塩化ビニル管
_x000d_VP,50mm</t>
  </si>
  <si>
    <t>硬質ポリ塩化ビニル管
_x000d_VP,75mm</t>
  </si>
  <si>
    <t>TS径違いソケット
_x000d_φ75×50</t>
  </si>
  <si>
    <t>TSエルボ
_x000d_φ50 90°</t>
  </si>
  <si>
    <t>TSエルボ
_x000d_φ75 90°</t>
  </si>
  <si>
    <t>給水栓BOX設置工
_x000d_</t>
  </si>
  <si>
    <t>コンクリート
_x000d_18-8-40(高炉B) W/C60%</t>
  </si>
  <si>
    <t>基礎コンクリート
_x000d_18-8-40(高炉B) W/C60%</t>
  </si>
  <si>
    <t>型枠
_x000d_均しコンクリート</t>
  </si>
  <si>
    <t>基礎砕石
_x000d_RC-40</t>
  </si>
  <si>
    <t>給水栓取出工
_x000d_作業土工</t>
  </si>
  <si>
    <t>給水栓取出工
_x000d_管体工</t>
  </si>
  <si>
    <t>付帯工
_x000d_</t>
  </si>
  <si>
    <t>舗装工
_x000d_</t>
  </si>
  <si>
    <t>不陸整正
_x000d_</t>
  </si>
  <si>
    <t>アスファルト舗装工
_x000d_揚水機場</t>
  </si>
  <si>
    <t>アスファルト舗装工
_x000d_農道</t>
  </si>
  <si>
    <t>敷砂利
_x000d_再生ｸﾗｯｼｬﾗﾝ,RC-40</t>
  </si>
  <si>
    <t>直接工事費（仮設工）
_x000d_</t>
  </si>
  <si>
    <t>仮設工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</si>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</sst>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+G11+G82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+G12+G78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+G13+G27+G72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+G14+G19+G21+G24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+G15+G16+G17+G18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18</v>
      </c>
      <c r="F15" s="18">
        <v>1.04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18</v>
      </c>
      <c r="F16" s="18">
        <v>1.04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20</v>
      </c>
      <c r="E17" s="17" t="s">
        <v>18</v>
      </c>
      <c r="F17" s="18">
        <v>1.04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21</v>
      </c>
      <c r="E18" s="17" t="s">
        <v>18</v>
      </c>
      <c r="F18" s="18">
        <v>1.04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15" t="s">
        <v>22</v>
      </c>
      <c r="D19" s="16"/>
      <c r="E19" s="17" t="s">
        <v>13</v>
      </c>
      <c r="F19" s="18">
        <v>1</v>
      </c>
      <c r="G19" s="19">
        <f>+G20</f>
        <v>0</v>
      </c>
      <c r="H19" s="20"/>
      <c r="I19" s="21">
        <v>10</v>
      </c>
      <c r="J19" s="21">
        <v>3</v>
      </c>
    </row>
    <row r="20" ht="42" customHeight="1">
      <c r="A20" s="22"/>
      <c r="B20" s="23"/>
      <c r="C20" s="23"/>
      <c r="D20" s="24" t="s">
        <v>23</v>
      </c>
      <c r="E20" s="17" t="s">
        <v>24</v>
      </c>
      <c r="F20" s="18">
        <v>2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15" t="s">
        <v>25</v>
      </c>
      <c r="D21" s="16"/>
      <c r="E21" s="17" t="s">
        <v>13</v>
      </c>
      <c r="F21" s="18">
        <v>1</v>
      </c>
      <c r="G21" s="19">
        <f>+G22+G23</f>
        <v>0</v>
      </c>
      <c r="H21" s="20"/>
      <c r="I21" s="21">
        <v>12</v>
      </c>
      <c r="J21" s="21">
        <v>3</v>
      </c>
    </row>
    <row r="22" ht="42" customHeight="1">
      <c r="A22" s="22"/>
      <c r="B22" s="23"/>
      <c r="C22" s="23"/>
      <c r="D22" s="24" t="s">
        <v>26</v>
      </c>
      <c r="E22" s="17" t="s">
        <v>27</v>
      </c>
      <c r="F22" s="18">
        <v>6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28</v>
      </c>
      <c r="E23" s="17" t="s">
        <v>29</v>
      </c>
      <c r="F23" s="18">
        <v>9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15" t="s">
        <v>30</v>
      </c>
      <c r="D24" s="16"/>
      <c r="E24" s="17" t="s">
        <v>13</v>
      </c>
      <c r="F24" s="18">
        <v>1</v>
      </c>
      <c r="G24" s="19">
        <f>+G25+G26</f>
        <v>0</v>
      </c>
      <c r="H24" s="20"/>
      <c r="I24" s="21">
        <v>15</v>
      </c>
      <c r="J24" s="21">
        <v>3</v>
      </c>
    </row>
    <row r="25" ht="42" customHeight="1">
      <c r="A25" s="22"/>
      <c r="B25" s="23"/>
      <c r="C25" s="23"/>
      <c r="D25" s="24" t="s">
        <v>31</v>
      </c>
      <c r="E25" s="17" t="s">
        <v>32</v>
      </c>
      <c r="F25" s="18">
        <v>14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33</v>
      </c>
      <c r="E26" s="17" t="s">
        <v>32</v>
      </c>
      <c r="F26" s="18">
        <v>14</v>
      </c>
      <c r="G26" s="25"/>
      <c r="H26" s="20"/>
      <c r="I26" s="21">
        <v>17</v>
      </c>
      <c r="J26" s="21">
        <v>4</v>
      </c>
    </row>
    <row r="27" ht="42" customHeight="1">
      <c r="A27" s="22"/>
      <c r="B27" s="15" t="s">
        <v>34</v>
      </c>
      <c r="C27" s="15"/>
      <c r="D27" s="16"/>
      <c r="E27" s="17" t="s">
        <v>13</v>
      </c>
      <c r="F27" s="18">
        <v>1</v>
      </c>
      <c r="G27" s="19">
        <f>+G28+G35+G41+G52+G65+G70</f>
        <v>0</v>
      </c>
      <c r="H27" s="20"/>
      <c r="I27" s="21">
        <v>18</v>
      </c>
      <c r="J27" s="21">
        <v>2</v>
      </c>
    </row>
    <row r="28" ht="42" customHeight="1">
      <c r="A28" s="22"/>
      <c r="B28" s="23"/>
      <c r="C28" s="15" t="s">
        <v>35</v>
      </c>
      <c r="D28" s="16"/>
      <c r="E28" s="17" t="s">
        <v>13</v>
      </c>
      <c r="F28" s="18">
        <v>1</v>
      </c>
      <c r="G28" s="19">
        <f>+G29+G30+G31+G32+G33+G34</f>
        <v>0</v>
      </c>
      <c r="H28" s="20"/>
      <c r="I28" s="21">
        <v>19</v>
      </c>
      <c r="J28" s="21">
        <v>3</v>
      </c>
    </row>
    <row r="29" ht="42" customHeight="1">
      <c r="A29" s="22"/>
      <c r="B29" s="23"/>
      <c r="C29" s="23"/>
      <c r="D29" s="24" t="s">
        <v>36</v>
      </c>
      <c r="E29" s="17" t="s">
        <v>32</v>
      </c>
      <c r="F29" s="18">
        <v>62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37</v>
      </c>
      <c r="E30" s="17" t="s">
        <v>38</v>
      </c>
      <c r="F30" s="18">
        <v>78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39</v>
      </c>
      <c r="E31" s="17" t="s">
        <v>32</v>
      </c>
      <c r="F31" s="18">
        <v>1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40</v>
      </c>
      <c r="E32" s="17" t="s">
        <v>32</v>
      </c>
      <c r="F32" s="18">
        <v>55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41</v>
      </c>
      <c r="E33" s="17" t="s">
        <v>32</v>
      </c>
      <c r="F33" s="18">
        <v>4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42</v>
      </c>
      <c r="E34" s="17" t="s">
        <v>29</v>
      </c>
      <c r="F34" s="18">
        <v>155.19999999999999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15" t="s">
        <v>43</v>
      </c>
      <c r="D35" s="16"/>
      <c r="E35" s="17" t="s">
        <v>13</v>
      </c>
      <c r="F35" s="18">
        <v>1</v>
      </c>
      <c r="G35" s="19">
        <f>+G36+G37+G38+G39+G40</f>
        <v>0</v>
      </c>
      <c r="H35" s="20"/>
      <c r="I35" s="21">
        <v>26</v>
      </c>
      <c r="J35" s="21">
        <v>3</v>
      </c>
    </row>
    <row r="36" ht="42" customHeight="1">
      <c r="A36" s="22"/>
      <c r="B36" s="23"/>
      <c r="C36" s="23"/>
      <c r="D36" s="24" t="s">
        <v>44</v>
      </c>
      <c r="E36" s="17" t="s">
        <v>29</v>
      </c>
      <c r="F36" s="18">
        <v>8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45</v>
      </c>
      <c r="E37" s="17" t="s">
        <v>38</v>
      </c>
      <c r="F37" s="18">
        <v>6.5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46</v>
      </c>
      <c r="E38" s="17" t="s">
        <v>32</v>
      </c>
      <c r="F38" s="18">
        <v>0.29999999999999999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47</v>
      </c>
      <c r="E39" s="17" t="s">
        <v>38</v>
      </c>
      <c r="F39" s="18">
        <v>6.5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48</v>
      </c>
      <c r="E40" s="17" t="s">
        <v>38</v>
      </c>
      <c r="F40" s="18">
        <v>6.5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15" t="s">
        <v>49</v>
      </c>
      <c r="D41" s="16"/>
      <c r="E41" s="17" t="s">
        <v>13</v>
      </c>
      <c r="F41" s="18">
        <v>1</v>
      </c>
      <c r="G41" s="19">
        <f>+G42+G43+G44+G45+G46+G47+G48+G49+G50+G51</f>
        <v>0</v>
      </c>
      <c r="H41" s="20"/>
      <c r="I41" s="21">
        <v>32</v>
      </c>
      <c r="J41" s="21">
        <v>3</v>
      </c>
    </row>
    <row r="42" ht="42" customHeight="1">
      <c r="A42" s="22"/>
      <c r="B42" s="23"/>
      <c r="C42" s="23"/>
      <c r="D42" s="24" t="s">
        <v>50</v>
      </c>
      <c r="E42" s="17" t="s">
        <v>29</v>
      </c>
      <c r="F42" s="18">
        <v>58.100000000000001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51</v>
      </c>
      <c r="E43" s="17" t="s">
        <v>29</v>
      </c>
      <c r="F43" s="18">
        <v>31.800000000000001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52</v>
      </c>
      <c r="E44" s="17" t="s">
        <v>29</v>
      </c>
      <c r="F44" s="18">
        <v>65.299999999999997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53</v>
      </c>
      <c r="E45" s="17" t="s">
        <v>54</v>
      </c>
      <c r="F45" s="18">
        <v>4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55</v>
      </c>
      <c r="E46" s="17" t="s">
        <v>54</v>
      </c>
      <c r="F46" s="18">
        <v>4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56</v>
      </c>
      <c r="E47" s="17" t="s">
        <v>54</v>
      </c>
      <c r="F47" s="18">
        <v>1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57</v>
      </c>
      <c r="E48" s="17" t="s">
        <v>54</v>
      </c>
      <c r="F48" s="18">
        <v>2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58</v>
      </c>
      <c r="E49" s="17" t="s">
        <v>54</v>
      </c>
      <c r="F49" s="18">
        <v>1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59</v>
      </c>
      <c r="E50" s="17" t="s">
        <v>54</v>
      </c>
      <c r="F50" s="18">
        <v>1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60</v>
      </c>
      <c r="E51" s="17" t="s">
        <v>54</v>
      </c>
      <c r="F51" s="18">
        <v>1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15" t="s">
        <v>61</v>
      </c>
      <c r="D52" s="16"/>
      <c r="E52" s="17" t="s">
        <v>13</v>
      </c>
      <c r="F52" s="18">
        <v>1</v>
      </c>
      <c r="G52" s="19">
        <f>+G53+G54+G55+G56+G57+G58+G59+G60+G61+G62+G63+G64</f>
        <v>0</v>
      </c>
      <c r="H52" s="20"/>
      <c r="I52" s="21">
        <v>43</v>
      </c>
      <c r="J52" s="21">
        <v>3</v>
      </c>
    </row>
    <row r="53" ht="42" customHeight="1">
      <c r="A53" s="22"/>
      <c r="B53" s="23"/>
      <c r="C53" s="23"/>
      <c r="D53" s="24" t="s">
        <v>62</v>
      </c>
      <c r="E53" s="17" t="s">
        <v>27</v>
      </c>
      <c r="F53" s="18">
        <v>3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63</v>
      </c>
      <c r="E54" s="17" t="s">
        <v>27</v>
      </c>
      <c r="F54" s="18">
        <v>1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64</v>
      </c>
      <c r="E55" s="17" t="s">
        <v>29</v>
      </c>
      <c r="F55" s="18">
        <v>4.5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65</v>
      </c>
      <c r="E56" s="17" t="s">
        <v>29</v>
      </c>
      <c r="F56" s="18">
        <v>1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66</v>
      </c>
      <c r="E57" s="17" t="s">
        <v>54</v>
      </c>
      <c r="F57" s="18">
        <v>3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67</v>
      </c>
      <c r="E58" s="17" t="s">
        <v>54</v>
      </c>
      <c r="F58" s="18">
        <v>3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68</v>
      </c>
      <c r="E59" s="17" t="s">
        <v>54</v>
      </c>
      <c r="F59" s="18">
        <v>1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69</v>
      </c>
      <c r="E60" s="17" t="s">
        <v>54</v>
      </c>
      <c r="F60" s="18">
        <v>4</v>
      </c>
      <c r="G60" s="25"/>
      <c r="H60" s="20"/>
      <c r="I60" s="21">
        <v>51</v>
      </c>
      <c r="J60" s="21">
        <v>4</v>
      </c>
    </row>
    <row r="61" ht="42" customHeight="1">
      <c r="A61" s="22"/>
      <c r="B61" s="23"/>
      <c r="C61" s="23"/>
      <c r="D61" s="24" t="s">
        <v>70</v>
      </c>
      <c r="E61" s="17" t="s">
        <v>32</v>
      </c>
      <c r="F61" s="18">
        <v>0.10000000000000001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23"/>
      <c r="D62" s="24" t="s">
        <v>71</v>
      </c>
      <c r="E62" s="17" t="s">
        <v>32</v>
      </c>
      <c r="F62" s="18">
        <v>0.10000000000000001</v>
      </c>
      <c r="G62" s="25"/>
      <c r="H62" s="20"/>
      <c r="I62" s="21">
        <v>53</v>
      </c>
      <c r="J62" s="21">
        <v>4</v>
      </c>
    </row>
    <row r="63" ht="42" customHeight="1">
      <c r="A63" s="22"/>
      <c r="B63" s="23"/>
      <c r="C63" s="23"/>
      <c r="D63" s="24" t="s">
        <v>72</v>
      </c>
      <c r="E63" s="17" t="s">
        <v>38</v>
      </c>
      <c r="F63" s="18">
        <v>0.59999999999999998</v>
      </c>
      <c r="G63" s="25"/>
      <c r="H63" s="20"/>
      <c r="I63" s="21">
        <v>54</v>
      </c>
      <c r="J63" s="21">
        <v>4</v>
      </c>
    </row>
    <row r="64" ht="42" customHeight="1">
      <c r="A64" s="22"/>
      <c r="B64" s="23"/>
      <c r="C64" s="23"/>
      <c r="D64" s="24" t="s">
        <v>73</v>
      </c>
      <c r="E64" s="17" t="s">
        <v>38</v>
      </c>
      <c r="F64" s="18">
        <v>1.6000000000000001</v>
      </c>
      <c r="G64" s="25"/>
      <c r="H64" s="20"/>
      <c r="I64" s="21">
        <v>55</v>
      </c>
      <c r="J64" s="21">
        <v>4</v>
      </c>
    </row>
    <row r="65" ht="42" customHeight="1">
      <c r="A65" s="22"/>
      <c r="B65" s="23"/>
      <c r="C65" s="15" t="s">
        <v>74</v>
      </c>
      <c r="D65" s="16"/>
      <c r="E65" s="17" t="s">
        <v>13</v>
      </c>
      <c r="F65" s="18">
        <v>1</v>
      </c>
      <c r="G65" s="19">
        <f>+G66+G67+G68+G69</f>
        <v>0</v>
      </c>
      <c r="H65" s="20"/>
      <c r="I65" s="21">
        <v>56</v>
      </c>
      <c r="J65" s="21">
        <v>3</v>
      </c>
    </row>
    <row r="66" ht="42" customHeight="1">
      <c r="A66" s="22"/>
      <c r="B66" s="23"/>
      <c r="C66" s="23"/>
      <c r="D66" s="24" t="s">
        <v>36</v>
      </c>
      <c r="E66" s="17" t="s">
        <v>32</v>
      </c>
      <c r="F66" s="18">
        <v>2</v>
      </c>
      <c r="G66" s="25"/>
      <c r="H66" s="20"/>
      <c r="I66" s="21">
        <v>57</v>
      </c>
      <c r="J66" s="21">
        <v>4</v>
      </c>
    </row>
    <row r="67" ht="42" customHeight="1">
      <c r="A67" s="22"/>
      <c r="B67" s="23"/>
      <c r="C67" s="23"/>
      <c r="D67" s="24" t="s">
        <v>37</v>
      </c>
      <c r="E67" s="17" t="s">
        <v>38</v>
      </c>
      <c r="F67" s="18">
        <v>3</v>
      </c>
      <c r="G67" s="25"/>
      <c r="H67" s="20"/>
      <c r="I67" s="21">
        <v>58</v>
      </c>
      <c r="J67" s="21">
        <v>4</v>
      </c>
    </row>
    <row r="68" ht="42" customHeight="1">
      <c r="A68" s="22"/>
      <c r="B68" s="23"/>
      <c r="C68" s="23"/>
      <c r="D68" s="24" t="s">
        <v>40</v>
      </c>
      <c r="E68" s="17" t="s">
        <v>32</v>
      </c>
      <c r="F68" s="18">
        <v>2</v>
      </c>
      <c r="G68" s="25"/>
      <c r="H68" s="20"/>
      <c r="I68" s="21">
        <v>59</v>
      </c>
      <c r="J68" s="21">
        <v>4</v>
      </c>
    </row>
    <row r="69" ht="42" customHeight="1">
      <c r="A69" s="22"/>
      <c r="B69" s="23"/>
      <c r="C69" s="23"/>
      <c r="D69" s="24" t="s">
        <v>42</v>
      </c>
      <c r="E69" s="17" t="s">
        <v>29</v>
      </c>
      <c r="F69" s="18">
        <v>5.5999999999999996</v>
      </c>
      <c r="G69" s="25"/>
      <c r="H69" s="20"/>
      <c r="I69" s="21">
        <v>60</v>
      </c>
      <c r="J69" s="21">
        <v>4</v>
      </c>
    </row>
    <row r="70" ht="42" customHeight="1">
      <c r="A70" s="22"/>
      <c r="B70" s="23"/>
      <c r="C70" s="15" t="s">
        <v>75</v>
      </c>
      <c r="D70" s="16"/>
      <c r="E70" s="17" t="s">
        <v>13</v>
      </c>
      <c r="F70" s="18">
        <v>1</v>
      </c>
      <c r="G70" s="19">
        <f>+G71</f>
        <v>0</v>
      </c>
      <c r="H70" s="20"/>
      <c r="I70" s="21">
        <v>61</v>
      </c>
      <c r="J70" s="21">
        <v>3</v>
      </c>
    </row>
    <row r="71" ht="42" customHeight="1">
      <c r="A71" s="22"/>
      <c r="B71" s="23"/>
      <c r="C71" s="23"/>
      <c r="D71" s="24" t="s">
        <v>65</v>
      </c>
      <c r="E71" s="17" t="s">
        <v>29</v>
      </c>
      <c r="F71" s="18">
        <v>5.5999999999999996</v>
      </c>
      <c r="G71" s="25"/>
      <c r="H71" s="20"/>
      <c r="I71" s="21">
        <v>62</v>
      </c>
      <c r="J71" s="21">
        <v>4</v>
      </c>
    </row>
    <row r="72" ht="42" customHeight="1">
      <c r="A72" s="22"/>
      <c r="B72" s="15" t="s">
        <v>76</v>
      </c>
      <c r="C72" s="15"/>
      <c r="D72" s="16"/>
      <c r="E72" s="17" t="s">
        <v>13</v>
      </c>
      <c r="F72" s="18">
        <v>1</v>
      </c>
      <c r="G72" s="19">
        <f>+G73</f>
        <v>0</v>
      </c>
      <c r="H72" s="20"/>
      <c r="I72" s="21">
        <v>63</v>
      </c>
      <c r="J72" s="21">
        <v>2</v>
      </c>
    </row>
    <row r="73" ht="42" customHeight="1">
      <c r="A73" s="22"/>
      <c r="B73" s="23"/>
      <c r="C73" s="15" t="s">
        <v>77</v>
      </c>
      <c r="D73" s="16"/>
      <c r="E73" s="17" t="s">
        <v>13</v>
      </c>
      <c r="F73" s="18">
        <v>1</v>
      </c>
      <c r="G73" s="19">
        <f>+G74+G75+G76+G77</f>
        <v>0</v>
      </c>
      <c r="H73" s="20"/>
      <c r="I73" s="21">
        <v>64</v>
      </c>
      <c r="J73" s="21">
        <v>3</v>
      </c>
    </row>
    <row r="74" ht="42" customHeight="1">
      <c r="A74" s="22"/>
      <c r="B74" s="23"/>
      <c r="C74" s="23"/>
      <c r="D74" s="24" t="s">
        <v>78</v>
      </c>
      <c r="E74" s="17" t="s">
        <v>38</v>
      </c>
      <c r="F74" s="18">
        <v>275</v>
      </c>
      <c r="G74" s="25"/>
      <c r="H74" s="20"/>
      <c r="I74" s="21">
        <v>65</v>
      </c>
      <c r="J74" s="21">
        <v>4</v>
      </c>
    </row>
    <row r="75" ht="42" customHeight="1">
      <c r="A75" s="22"/>
      <c r="B75" s="23"/>
      <c r="C75" s="23"/>
      <c r="D75" s="24" t="s">
        <v>79</v>
      </c>
      <c r="E75" s="17" t="s">
        <v>38</v>
      </c>
      <c r="F75" s="18">
        <v>208</v>
      </c>
      <c r="G75" s="25"/>
      <c r="H75" s="20"/>
      <c r="I75" s="21">
        <v>66</v>
      </c>
      <c r="J75" s="21">
        <v>4</v>
      </c>
    </row>
    <row r="76" ht="42" customHeight="1">
      <c r="A76" s="22"/>
      <c r="B76" s="23"/>
      <c r="C76" s="23"/>
      <c r="D76" s="24" t="s">
        <v>80</v>
      </c>
      <c r="E76" s="17" t="s">
        <v>38</v>
      </c>
      <c r="F76" s="18">
        <v>68</v>
      </c>
      <c r="G76" s="25"/>
      <c r="H76" s="20"/>
      <c r="I76" s="21">
        <v>67</v>
      </c>
      <c r="J76" s="21">
        <v>4</v>
      </c>
    </row>
    <row r="77" ht="42" customHeight="1">
      <c r="A77" s="22"/>
      <c r="B77" s="23"/>
      <c r="C77" s="23"/>
      <c r="D77" s="24" t="s">
        <v>81</v>
      </c>
      <c r="E77" s="17" t="s">
        <v>38</v>
      </c>
      <c r="F77" s="18">
        <v>783</v>
      </c>
      <c r="G77" s="25"/>
      <c r="H77" s="20"/>
      <c r="I77" s="21">
        <v>68</v>
      </c>
      <c r="J77" s="21">
        <v>4</v>
      </c>
    </row>
    <row r="78" ht="42" customHeight="1">
      <c r="A78" s="14" t="s">
        <v>82</v>
      </c>
      <c r="B78" s="15"/>
      <c r="C78" s="15"/>
      <c r="D78" s="16"/>
      <c r="E78" s="17" t="s">
        <v>13</v>
      </c>
      <c r="F78" s="18">
        <v>1</v>
      </c>
      <c r="G78" s="19">
        <f>+G79</f>
        <v>0</v>
      </c>
      <c r="H78" s="20"/>
      <c r="I78" s="21">
        <v>69</v>
      </c>
      <c r="J78" s="21">
        <v>1</v>
      </c>
    </row>
    <row r="79" ht="42" customHeight="1">
      <c r="A79" s="22"/>
      <c r="B79" s="15" t="s">
        <v>83</v>
      </c>
      <c r="C79" s="15"/>
      <c r="D79" s="16"/>
      <c r="E79" s="17" t="s">
        <v>13</v>
      </c>
      <c r="F79" s="18">
        <v>1</v>
      </c>
      <c r="G79" s="19">
        <f>+G80</f>
        <v>0</v>
      </c>
      <c r="H79" s="20"/>
      <c r="I79" s="21">
        <v>70</v>
      </c>
      <c r="J79" s="21">
        <v>2</v>
      </c>
    </row>
    <row r="80" ht="42" customHeight="1">
      <c r="A80" s="22"/>
      <c r="B80" s="23"/>
      <c r="C80" s="15" t="s">
        <v>84</v>
      </c>
      <c r="D80" s="16"/>
      <c r="E80" s="17" t="s">
        <v>13</v>
      </c>
      <c r="F80" s="18">
        <v>1</v>
      </c>
      <c r="G80" s="19">
        <f>+G81</f>
        <v>0</v>
      </c>
      <c r="H80" s="20"/>
      <c r="I80" s="21">
        <v>71</v>
      </c>
      <c r="J80" s="21">
        <v>3</v>
      </c>
    </row>
    <row r="81" ht="42" customHeight="1">
      <c r="A81" s="22"/>
      <c r="B81" s="23"/>
      <c r="C81" s="23"/>
      <c r="D81" s="24" t="s">
        <v>85</v>
      </c>
      <c r="E81" s="17" t="s">
        <v>86</v>
      </c>
      <c r="F81" s="18">
        <v>2</v>
      </c>
      <c r="G81" s="25"/>
      <c r="H81" s="20"/>
      <c r="I81" s="21">
        <v>72</v>
      </c>
      <c r="J81" s="21">
        <v>4</v>
      </c>
    </row>
    <row r="82" ht="42" customHeight="1">
      <c r="A82" s="14" t="s">
        <v>87</v>
      </c>
      <c r="B82" s="15"/>
      <c r="C82" s="15"/>
      <c r="D82" s="16"/>
      <c r="E82" s="17" t="s">
        <v>13</v>
      </c>
      <c r="F82" s="18">
        <v>1</v>
      </c>
      <c r="G82" s="19">
        <f>+G83+G85</f>
        <v>0</v>
      </c>
      <c r="H82" s="20"/>
      <c r="I82" s="21">
        <v>73</v>
      </c>
      <c r="J82" s="21"/>
    </row>
    <row r="83" ht="42" customHeight="1">
      <c r="A83" s="14" t="s">
        <v>88</v>
      </c>
      <c r="B83" s="15"/>
      <c r="C83" s="15"/>
      <c r="D83" s="16"/>
      <c r="E83" s="17" t="s">
        <v>13</v>
      </c>
      <c r="F83" s="18">
        <v>1</v>
      </c>
      <c r="G83" s="19">
        <f>+G84</f>
        <v>0</v>
      </c>
      <c r="H83" s="20"/>
      <c r="I83" s="21">
        <v>74</v>
      </c>
      <c r="J83" s="21">
        <v>200</v>
      </c>
    </row>
    <row r="84" ht="42" customHeight="1">
      <c r="A84" s="14" t="s">
        <v>89</v>
      </c>
      <c r="B84" s="15"/>
      <c r="C84" s="15"/>
      <c r="D84" s="16"/>
      <c r="E84" s="17" t="s">
        <v>13</v>
      </c>
      <c r="F84" s="18">
        <v>1</v>
      </c>
      <c r="G84" s="25"/>
      <c r="H84" s="20"/>
      <c r="I84" s="21">
        <v>75</v>
      </c>
      <c r="J84" s="21"/>
    </row>
    <row r="85" ht="42" customHeight="1">
      <c r="A85" s="14" t="s">
        <v>90</v>
      </c>
      <c r="B85" s="15"/>
      <c r="C85" s="15"/>
      <c r="D85" s="16"/>
      <c r="E85" s="17" t="s">
        <v>13</v>
      </c>
      <c r="F85" s="18">
        <v>1</v>
      </c>
      <c r="G85" s="19">
        <f>+G86</f>
        <v>0</v>
      </c>
      <c r="H85" s="20"/>
      <c r="I85" s="21">
        <v>76</v>
      </c>
      <c r="J85" s="21">
        <v>210</v>
      </c>
    </row>
    <row r="86" ht="42" customHeight="1">
      <c r="A86" s="14" t="s">
        <v>91</v>
      </c>
      <c r="B86" s="15"/>
      <c r="C86" s="15"/>
      <c r="D86" s="16"/>
      <c r="E86" s="17" t="s">
        <v>13</v>
      </c>
      <c r="F86" s="18">
        <v>1</v>
      </c>
      <c r="G86" s="25"/>
      <c r="H86" s="20"/>
      <c r="I86" s="21">
        <v>77</v>
      </c>
      <c r="J86" s="21"/>
    </row>
    <row r="87" ht="42" customHeight="1">
      <c r="A87" s="14" t="s">
        <v>92</v>
      </c>
      <c r="B87" s="15"/>
      <c r="C87" s="15"/>
      <c r="D87" s="16"/>
      <c r="E87" s="17" t="s">
        <v>13</v>
      </c>
      <c r="F87" s="18">
        <v>1</v>
      </c>
      <c r="G87" s="25"/>
      <c r="H87" s="20"/>
      <c r="I87" s="21">
        <v>78</v>
      </c>
      <c r="J87" s="21">
        <v>220</v>
      </c>
    </row>
    <row r="88" ht="42" customHeight="1">
      <c r="A88" s="14" t="s">
        <v>93</v>
      </c>
      <c r="B88" s="15"/>
      <c r="C88" s="15"/>
      <c r="D88" s="16"/>
      <c r="E88" s="17" t="s">
        <v>13</v>
      </c>
      <c r="F88" s="18">
        <v>1</v>
      </c>
      <c r="G88" s="19">
        <f>+G89</f>
        <v>0</v>
      </c>
      <c r="H88" s="20"/>
      <c r="I88" s="21">
        <v>79</v>
      </c>
      <c r="J88" s="21">
        <v>1</v>
      </c>
    </row>
    <row r="89" ht="42" customHeight="1">
      <c r="A89" s="22"/>
      <c r="B89" s="15" t="s">
        <v>94</v>
      </c>
      <c r="C89" s="15"/>
      <c r="D89" s="16"/>
      <c r="E89" s="17" t="s">
        <v>13</v>
      </c>
      <c r="F89" s="18">
        <v>1</v>
      </c>
      <c r="G89" s="19">
        <f>+G90</f>
        <v>0</v>
      </c>
      <c r="H89" s="20"/>
      <c r="I89" s="21">
        <v>80</v>
      </c>
      <c r="J89" s="21">
        <v>2</v>
      </c>
    </row>
    <row r="90" ht="42" customHeight="1">
      <c r="A90" s="22"/>
      <c r="B90" s="23"/>
      <c r="C90" s="15" t="s">
        <v>94</v>
      </c>
      <c r="D90" s="16"/>
      <c r="E90" s="17" t="s">
        <v>13</v>
      </c>
      <c r="F90" s="18">
        <v>1</v>
      </c>
      <c r="G90" s="19">
        <f>+G91</f>
        <v>0</v>
      </c>
      <c r="H90" s="20"/>
      <c r="I90" s="21">
        <v>81</v>
      </c>
      <c r="J90" s="21">
        <v>3</v>
      </c>
    </row>
    <row r="91" ht="42" customHeight="1">
      <c r="A91" s="22"/>
      <c r="B91" s="23"/>
      <c r="C91" s="23"/>
      <c r="D91" s="24" t="s">
        <v>95</v>
      </c>
      <c r="E91" s="17" t="s">
        <v>13</v>
      </c>
      <c r="F91" s="18">
        <v>1</v>
      </c>
      <c r="G91" s="25"/>
      <c r="H91" s="20"/>
      <c r="I91" s="21">
        <v>82</v>
      </c>
      <c r="J91" s="21">
        <v>4</v>
      </c>
    </row>
    <row r="92" ht="42" customHeight="1">
      <c r="A92" s="14" t="s">
        <v>96</v>
      </c>
      <c r="B92" s="15"/>
      <c r="C92" s="15"/>
      <c r="D92" s="16"/>
      <c r="E92" s="17" t="s">
        <v>13</v>
      </c>
      <c r="F92" s="18">
        <v>1</v>
      </c>
      <c r="G92" s="19">
        <f>+G10+G87+G88</f>
        <v>0</v>
      </c>
      <c r="H92" s="20"/>
      <c r="I92" s="21">
        <v>83</v>
      </c>
      <c r="J92" s="21">
        <v>30</v>
      </c>
    </row>
    <row r="93" ht="42" customHeight="1">
      <c r="A93" s="26" t="s">
        <v>97</v>
      </c>
      <c r="B93" s="27"/>
      <c r="C93" s="27"/>
      <c r="D93" s="28"/>
      <c r="E93" s="29" t="s">
        <v>98</v>
      </c>
      <c r="F93" s="30" t="s">
        <v>98</v>
      </c>
      <c r="G93" s="31">
        <f>G92</f>
        <v>0</v>
      </c>
      <c r="I93" s="32">
        <v>84</v>
      </c>
      <c r="J93" s="32">
        <v>90</v>
      </c>
    </row>
    <row r="94" ht="42" customHeight="1"/>
    <row r="95" ht="42" customHeight="1"/>
  </sheetData>
  <sheetProtection sheet="1" objects="1" scenarios="1" spinCount="100000" saltValue="NpRFnfaUVOyXEI91cg/FvtUDCBNZMNj7NLjvTw0upPUDwba4iUOTXCHLGCqNe8UNCTryVwMyHjZRh3z+JCc+IA==" hashValue="xzZJNwrOafXW7LatLdbFdh+ruoYz8+8qGmDezd8Kr2jMlYjmhtXawAMtKBKhiuw3O2TR8xCac8AxE+igLB3wYg==" algorithmName="SHA-512" password="FD80"/>
  <mergeCells count="37">
    <mergeCell ref="A93:D9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21:D21"/>
    <mergeCell ref="C24:D24"/>
    <mergeCell ref="B27:D27"/>
    <mergeCell ref="C28:D28"/>
    <mergeCell ref="C35:D35"/>
    <mergeCell ref="C41:D41"/>
    <mergeCell ref="C52:D52"/>
    <mergeCell ref="C65:D65"/>
    <mergeCell ref="C70:D70"/>
    <mergeCell ref="B72:D72"/>
    <mergeCell ref="C73:D73"/>
    <mergeCell ref="A78:D78"/>
    <mergeCell ref="B79:D79"/>
    <mergeCell ref="C80:D80"/>
    <mergeCell ref="A82:D82"/>
    <mergeCell ref="A83:D83"/>
    <mergeCell ref="A84:D84"/>
    <mergeCell ref="A85:D85"/>
    <mergeCell ref="A86:D86"/>
    <mergeCell ref="A87:D87"/>
    <mergeCell ref="A88:D88"/>
    <mergeCell ref="B89:D89"/>
    <mergeCell ref="C90:D90"/>
    <mergeCell ref="A92:D9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nouda shinya</cp:lastModifiedBy>
  <cp:lastPrinted>2020-10-12T05:07:54Z</cp:lastPrinted>
  <dcterms:created xsi:type="dcterms:W3CDTF">2014-01-09T08:55:00Z</dcterms:created>
  <dcterms:modified xsi:type="dcterms:W3CDTF">2025-09-03T08:28:09Z</dcterms:modified>
</cp:coreProperties>
</file>